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тепл нагрузи жид фонд" sheetId="1" r:id="rId1"/>
    <sheet name="Расчет тепл. нагрузки произ" sheetId="2" r:id="rId2"/>
    <sheet name="Баланс выраб ТЭ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<sst xmlns="http://schemas.openxmlformats.org/spreadsheetml/2006/main" count="112" uniqueCount="79">
  <si>
    <t xml:space="preserve">                                                                                       Баланс  выработки  и  потребления  теп/энергии на 2015 год</t>
  </si>
  <si>
    <t>ООО "ПРИОРИТЕТ"</t>
  </si>
  <si>
    <t>(Гкал)</t>
  </si>
  <si>
    <t>Наименование</t>
  </si>
  <si>
    <t>Кол-во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</si>
  <si>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</si>
  <si>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</si>
  <si>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</si>
  <si>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</si>
  <si>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</si>
  <si>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</si>
  <si>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</si>
  <si>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</si>
  <si>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</si>
  <si>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Гкал</t>
  </si>
  <si>
    <t>1.Годовая выработка</t>
  </si>
  <si>
    <t>2.Т/эн на собст.нужды</t>
  </si>
  <si>
    <t>3. Отпуск в сеть</t>
  </si>
  <si>
    <t>4.Потери в сетях</t>
  </si>
  <si>
    <t>5.Полезный отпуск-всего</t>
  </si>
  <si>
    <t>5.1. собственные нужды</t>
  </si>
  <si>
    <t>5.2. организации-перепродавцы</t>
  </si>
  <si>
    <t>Директор</t>
  </si>
  <si>
    <t>Нефедов А.П.</t>
  </si>
  <si>
    <t>к котельной № 1 ООО "ПРИОРИТЕТ" на 2015 год</t>
  </si>
  <si>
    <t>год</t>
  </si>
  <si>
    <t>строит.</t>
  </si>
  <si>
    <t xml:space="preserve">удельная </t>
  </si>
  <si>
    <t>максим.</t>
  </si>
  <si>
    <t>среднегод</t>
  </si>
  <si>
    <t>постройки</t>
  </si>
  <si>
    <t xml:space="preserve">объем </t>
  </si>
  <si>
    <t>отопит.</t>
  </si>
  <si>
    <t>тепловая</t>
  </si>
  <si>
    <t>потребн.</t>
  </si>
  <si>
    <t>здания</t>
  </si>
  <si>
    <t>характер.</t>
  </si>
  <si>
    <t>нагрузка</t>
  </si>
  <si>
    <t>тепла</t>
  </si>
  <si>
    <t>Ккал</t>
  </si>
  <si>
    <t>Пож.депо (гараж)</t>
  </si>
  <si>
    <t>Гараж</t>
  </si>
  <si>
    <t>Проходная (для гаража)</t>
  </si>
  <si>
    <t>всего по котельной</t>
  </si>
  <si>
    <t>к котельной № 2 ООО "ПРИОРИТЕТ" на 2015 год</t>
  </si>
  <si>
    <t>Насосная станция</t>
  </si>
  <si>
    <t>ОС водозабора</t>
  </si>
  <si>
    <t>итого водозабор</t>
  </si>
  <si>
    <t>гараж-мастерская</t>
  </si>
  <si>
    <t>Адрес</t>
  </si>
  <si>
    <t>Котельная № 2 пер. Заводской</t>
  </si>
  <si>
    <t>пер.Заводской-5</t>
  </si>
  <si>
    <t>ул.Заводская-9</t>
  </si>
  <si>
    <t>пер.Заводской 1а</t>
  </si>
  <si>
    <t>пер.Заводской-4</t>
  </si>
  <si>
    <t>ул.Заводская-7</t>
  </si>
  <si>
    <t>пер.Заводской-2</t>
  </si>
  <si>
    <t>Итого котельная № 2:</t>
  </si>
  <si>
    <t>Котельная № 1 ул. Архангельская</t>
  </si>
  <si>
    <t>ул.Архангель.-60</t>
  </si>
  <si>
    <t>ул.Архангель.-50</t>
  </si>
  <si>
    <t>ул.Архангель.-52</t>
  </si>
  <si>
    <t>ул.Архангель.-48</t>
  </si>
  <si>
    <t>Итого котельная № 1 :</t>
  </si>
  <si>
    <t>Расчетные тепловые нагрузки зданий жилых домов, подключенных к котельным ООО "ПРИОРИТЕТ"</t>
  </si>
  <si>
    <t>строительн</t>
  </si>
  <si>
    <t>объем</t>
  </si>
  <si>
    <t>удельная</t>
  </si>
  <si>
    <t>отопител.</t>
  </si>
  <si>
    <t>характери-</t>
  </si>
  <si>
    <t>стика</t>
  </si>
  <si>
    <t>часовая</t>
  </si>
  <si>
    <t>тепл Ккал</t>
  </si>
  <si>
    <t>потребл.</t>
  </si>
  <si>
    <t>Жилой фонд :</t>
  </si>
  <si>
    <t xml:space="preserve">               Расчетные тепловые нагрузки по производственным  зданиям, подключенным </t>
  </si>
  <si>
    <t>ул.Архангельская</t>
  </si>
  <si>
    <t>г.Харовск</t>
  </si>
  <si>
    <t>пер.Заводской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</si>
</sst>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5">
    <font>
      <sz val="10"/>
      <name val="Arial"/>
      <family val="0"/>
    </font>
    <font>
      <b/>
      <sz val="8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82" fontId="4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3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2" max="2" width="31.57421875" style="0" customWidth="1"/>
    <col min="3" max="3" width="11.00390625" style="0" customWidth="1"/>
    <col min="4" max="4" width="13.28125" style="0" customWidth="1"/>
    <col min="5" max="6" width="12.140625" style="0" customWidth="1"/>
    <col min="7" max="7" width="14.8515625" style="0" customWidth="1"/>
  </cols>
  <sheetData>
    <row r="3" ht="12.75">
      <c r="B3" t="s">
        <v>64</v>
      </c>
    </row>
    <row r="5" spans="2:9" ht="12.75">
      <c r="B5" s="16" t="s">
        <v>49</v>
      </c>
      <c r="C5" s="20" t="s">
        <v>25</v>
      </c>
      <c r="D5" s="11" t="s">
        <v>65</v>
      </c>
      <c r="E5" s="11" t="s">
        <v>67</v>
      </c>
      <c r="F5" s="11" t="s">
        <v>28</v>
      </c>
      <c r="G5" s="11" t="s">
        <v>29</v>
      </c>
      <c r="H5" s="18"/>
      <c r="I5" s="18"/>
    </row>
    <row r="6" spans="2:9" ht="12.75">
      <c r="B6" s="19"/>
      <c r="C6" s="12" t="s">
        <v>30</v>
      </c>
      <c r="D6" s="12" t="s">
        <v>66</v>
      </c>
      <c r="E6" s="12" t="s">
        <v>68</v>
      </c>
      <c r="F6" s="12" t="s">
        <v>71</v>
      </c>
      <c r="G6" s="12" t="s">
        <v>71</v>
      </c>
      <c r="H6" s="18"/>
      <c r="I6" s="18"/>
    </row>
    <row r="7" spans="2:9" ht="12.75">
      <c r="B7" s="11" t="s">
        <v>50</v>
      </c>
      <c r="C7" s="12"/>
      <c r="D7" s="12" t="s">
        <v>35</v>
      </c>
      <c r="E7" s="12" t="s">
        <v>69</v>
      </c>
      <c r="F7" s="12" t="s">
        <v>37</v>
      </c>
      <c r="G7" s="12" t="s">
        <v>37</v>
      </c>
      <c r="H7" s="18"/>
      <c r="I7" s="18"/>
    </row>
    <row r="8" spans="2:9" ht="12.75">
      <c r="B8" s="12"/>
      <c r="C8" s="12"/>
      <c r="D8" s="12"/>
      <c r="E8" s="12" t="s">
        <v>70</v>
      </c>
      <c r="F8" s="12" t="s">
        <v>72</v>
      </c>
      <c r="G8" s="12" t="s">
        <v>73</v>
      </c>
      <c r="H8" s="18"/>
      <c r="I8" s="18"/>
    </row>
    <row r="9" spans="2:9" ht="12.75">
      <c r="B9" s="13"/>
      <c r="C9" s="13"/>
      <c r="D9" s="13"/>
      <c r="E9" s="13"/>
      <c r="F9" s="13"/>
      <c r="G9" s="13" t="s">
        <v>38</v>
      </c>
      <c r="H9" s="18"/>
      <c r="I9" s="18"/>
    </row>
    <row r="10" spans="2:9" ht="12.75">
      <c r="B10" s="14" t="s">
        <v>74</v>
      </c>
      <c r="C10" s="13"/>
      <c r="D10" s="13"/>
      <c r="E10" s="13"/>
      <c r="F10" s="13"/>
      <c r="G10" s="13"/>
      <c r="H10" s="18"/>
      <c r="I10" s="18"/>
    </row>
    <row r="11" spans="2:9" ht="12.75">
      <c r="B11" s="16" t="s">
        <v>51</v>
      </c>
      <c r="C11" s="14">
        <v>1979</v>
      </c>
      <c r="D11" s="14">
        <v>2409</v>
      </c>
      <c r="E11" s="14">
        <v>0.52</v>
      </c>
      <c r="F11" s="14">
        <v>67539</v>
      </c>
      <c r="G11" s="14">
        <v>175.8</v>
      </c>
      <c r="H11" s="18"/>
      <c r="I11" s="18"/>
    </row>
    <row r="12" spans="2:9" ht="12.75">
      <c r="B12" s="13"/>
      <c r="C12" s="14"/>
      <c r="D12" s="14"/>
      <c r="E12" s="14"/>
      <c r="F12" s="14"/>
      <c r="G12" s="14"/>
      <c r="H12" s="18"/>
      <c r="I12" s="18"/>
    </row>
    <row r="13" spans="2:9" ht="12.75">
      <c r="B13" s="11" t="s">
        <v>52</v>
      </c>
      <c r="C13" s="14">
        <v>1961</v>
      </c>
      <c r="D13" s="14">
        <v>270</v>
      </c>
      <c r="E13" s="14">
        <v>0.78</v>
      </c>
      <c r="F13" s="14">
        <v>11206</v>
      </c>
      <c r="G13" s="14">
        <v>29.2</v>
      </c>
      <c r="H13" s="18"/>
      <c r="I13" s="18"/>
    </row>
    <row r="14" spans="2:9" ht="12.75">
      <c r="B14" s="13"/>
      <c r="C14" s="14"/>
      <c r="D14" s="14"/>
      <c r="E14" s="14"/>
      <c r="F14" s="14"/>
      <c r="G14" s="14"/>
      <c r="H14" s="18"/>
      <c r="I14" s="18"/>
    </row>
    <row r="15" spans="2:9" ht="12.75">
      <c r="B15" s="11" t="s">
        <v>53</v>
      </c>
      <c r="C15" s="14">
        <v>1972</v>
      </c>
      <c r="D15" s="14">
        <v>1964</v>
      </c>
      <c r="E15" s="14">
        <v>0.53</v>
      </c>
      <c r="F15" s="14">
        <v>56122</v>
      </c>
      <c r="G15" s="14">
        <v>146.1</v>
      </c>
      <c r="H15" s="18"/>
      <c r="I15" s="18"/>
    </row>
    <row r="16" spans="2:9" ht="12.75">
      <c r="B16" s="13"/>
      <c r="C16" s="14"/>
      <c r="D16" s="14"/>
      <c r="E16" s="14"/>
      <c r="F16" s="14"/>
      <c r="G16" s="14"/>
      <c r="H16" s="18"/>
      <c r="I16" s="18"/>
    </row>
    <row r="17" spans="2:9" ht="12.75">
      <c r="B17" s="11" t="s">
        <v>54</v>
      </c>
      <c r="C17" s="14">
        <v>1960</v>
      </c>
      <c r="D17" s="14">
        <v>404</v>
      </c>
      <c r="E17" s="14">
        <v>0.74</v>
      </c>
      <c r="F17" s="14">
        <v>15966</v>
      </c>
      <c r="G17" s="14">
        <v>41.6</v>
      </c>
      <c r="H17" s="18"/>
      <c r="I17" s="18"/>
    </row>
    <row r="18" spans="2:9" ht="12.75">
      <c r="B18" s="13"/>
      <c r="C18" s="14"/>
      <c r="D18" s="14"/>
      <c r="E18" s="14"/>
      <c r="F18" s="14"/>
      <c r="G18" s="14"/>
      <c r="H18" s="18"/>
      <c r="I18" s="18"/>
    </row>
    <row r="19" spans="2:9" ht="12.75">
      <c r="B19" s="11" t="s">
        <v>55</v>
      </c>
      <c r="C19" s="14">
        <v>1975</v>
      </c>
      <c r="D19" s="14">
        <v>1330</v>
      </c>
      <c r="E19" s="14">
        <v>0.59</v>
      </c>
      <c r="F19" s="14">
        <v>41591</v>
      </c>
      <c r="G19" s="14">
        <v>108.2</v>
      </c>
      <c r="H19" s="18"/>
      <c r="I19" s="18"/>
    </row>
    <row r="20" spans="2:9" ht="12.75">
      <c r="B20" s="13"/>
      <c r="C20" s="14"/>
      <c r="D20" s="14"/>
      <c r="E20" s="14"/>
      <c r="F20" s="14"/>
      <c r="G20" s="14"/>
      <c r="H20" s="18"/>
      <c r="I20" s="18"/>
    </row>
    <row r="21" spans="2:9" ht="12.75">
      <c r="B21" s="11" t="s">
        <v>56</v>
      </c>
      <c r="C21" s="14">
        <v>1998</v>
      </c>
      <c r="D21" s="14">
        <v>796</v>
      </c>
      <c r="E21" s="14">
        <v>0.54</v>
      </c>
      <c r="F21" s="14">
        <v>21963</v>
      </c>
      <c r="G21" s="14">
        <v>57.2</v>
      </c>
      <c r="H21" s="18"/>
      <c r="I21" s="18"/>
    </row>
    <row r="22" spans="2:9" ht="12.75">
      <c r="B22" s="13"/>
      <c r="C22" s="14"/>
      <c r="D22" s="14"/>
      <c r="E22" s="14"/>
      <c r="F22" s="14"/>
      <c r="G22" s="14"/>
      <c r="H22" s="18"/>
      <c r="I22" s="18"/>
    </row>
    <row r="23" spans="2:9" ht="12.75">
      <c r="B23" s="14" t="s">
        <v>57</v>
      </c>
      <c r="C23" s="14"/>
      <c r="D23" s="14">
        <v>7173</v>
      </c>
      <c r="E23" s="14"/>
      <c r="F23" s="14">
        <v>214387</v>
      </c>
      <c r="G23" s="14">
        <v>558.1</v>
      </c>
      <c r="H23" s="18"/>
      <c r="I23" s="18"/>
    </row>
    <row r="24" ht="12.75">
      <c r="B24" s="11"/>
    </row>
    <row r="25" ht="12.75">
      <c r="B25" s="12" t="s">
        <v>58</v>
      </c>
    </row>
    <row r="26" ht="12.75">
      <c r="B26" s="13"/>
    </row>
    <row r="27" spans="2:7" ht="12.75">
      <c r="B27" s="11" t="s">
        <v>59</v>
      </c>
      <c r="C27" s="14">
        <v>1989</v>
      </c>
      <c r="D27" s="14">
        <v>1586</v>
      </c>
      <c r="E27" s="14">
        <v>0.56</v>
      </c>
      <c r="F27" s="14">
        <v>48741</v>
      </c>
      <c r="G27" s="14">
        <v>126.8</v>
      </c>
    </row>
    <row r="28" spans="2:9" ht="12.75">
      <c r="B28" s="13"/>
      <c r="C28" s="14"/>
      <c r="D28" s="14"/>
      <c r="E28" s="14"/>
      <c r="F28" s="14"/>
      <c r="G28" s="14"/>
      <c r="H28" s="18"/>
      <c r="I28" s="18"/>
    </row>
    <row r="29" spans="2:9" ht="12.75">
      <c r="B29" s="11" t="s">
        <v>60</v>
      </c>
      <c r="C29" s="14">
        <v>1979</v>
      </c>
      <c r="D29" s="14">
        <v>460</v>
      </c>
      <c r="E29" s="14">
        <v>0.72</v>
      </c>
      <c r="F29" s="14">
        <v>11192</v>
      </c>
      <c r="G29" s="14">
        <v>29.1</v>
      </c>
      <c r="H29" s="18"/>
      <c r="I29" s="18"/>
    </row>
    <row r="30" spans="2:9" ht="12.75">
      <c r="B30" s="13"/>
      <c r="C30" s="14"/>
      <c r="D30" s="14"/>
      <c r="E30" s="14"/>
      <c r="F30" s="14"/>
      <c r="G30" s="14"/>
      <c r="H30" s="18"/>
      <c r="I30" s="18"/>
    </row>
    <row r="31" spans="2:9" ht="12.75">
      <c r="B31" s="11" t="s">
        <v>61</v>
      </c>
      <c r="C31" s="14">
        <v>1983</v>
      </c>
      <c r="D31" s="14">
        <v>312</v>
      </c>
      <c r="E31" s="14">
        <v>0.77</v>
      </c>
      <c r="F31" s="14">
        <v>13872</v>
      </c>
      <c r="G31" s="14">
        <v>36.1</v>
      </c>
      <c r="H31" s="18"/>
      <c r="I31" s="18"/>
    </row>
    <row r="32" spans="2:9" ht="12.75">
      <c r="B32" s="13"/>
      <c r="C32" s="14"/>
      <c r="D32" s="14"/>
      <c r="E32" s="14"/>
      <c r="F32" s="14"/>
      <c r="G32" s="14"/>
      <c r="H32" s="18"/>
      <c r="I32" s="18"/>
    </row>
    <row r="33" spans="2:9" ht="12.75">
      <c r="B33" s="11" t="s">
        <v>62</v>
      </c>
      <c r="C33" s="14">
        <v>1979</v>
      </c>
      <c r="D33" s="14">
        <v>460</v>
      </c>
      <c r="E33" s="14">
        <v>0.77</v>
      </c>
      <c r="F33" s="14">
        <v>17442</v>
      </c>
      <c r="G33" s="14">
        <v>45.4</v>
      </c>
      <c r="H33" s="18"/>
      <c r="I33" s="17"/>
    </row>
    <row r="34" spans="2:9" ht="12.75">
      <c r="B34" s="13"/>
      <c r="C34" s="14"/>
      <c r="D34" s="14"/>
      <c r="E34" s="14"/>
      <c r="F34" s="14"/>
      <c r="G34" s="14"/>
      <c r="H34" s="18"/>
      <c r="I34" s="18"/>
    </row>
    <row r="35" spans="2:9" ht="12.75">
      <c r="B35" s="14" t="s">
        <v>63</v>
      </c>
      <c r="C35" s="14"/>
      <c r="D35" s="14">
        <f>SUM(D27:D34)</f>
        <v>2818</v>
      </c>
      <c r="E35" s="14"/>
      <c r="F35" s="14">
        <f>SUM(F27:F34)</f>
        <v>91247</v>
      </c>
      <c r="G35" s="14">
        <f>SUM(G27:G34)</f>
        <v>237.4</v>
      </c>
      <c r="H35" s="18"/>
      <c r="I35" s="18"/>
    </row>
    <row r="36" spans="2:9" ht="12.75">
      <c r="B36" s="14"/>
      <c r="C36" s="14"/>
      <c r="D36" s="14"/>
      <c r="E36" s="14"/>
      <c r="F36" s="14"/>
      <c r="G36" s="14"/>
      <c r="H36" s="18"/>
      <c r="I36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4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9.140625" style="0" customWidth="1"/>
    <col min="3" max="3" width="11.8515625" style="0" customWidth="1"/>
    <col min="4" max="4" width="10.8515625" style="0" customWidth="1"/>
    <col min="5" max="5" width="10.421875" style="0" customWidth="1"/>
    <col min="6" max="7" width="11.57421875" style="0" customWidth="1"/>
  </cols>
  <sheetData>
    <row r="3" ht="12.75">
      <c r="B3" t="s">
        <v>75</v>
      </c>
    </row>
    <row r="4" ht="12.75">
      <c r="C4" t="s">
        <v>24</v>
      </c>
    </row>
    <row r="6" spans="2:9" ht="12.75">
      <c r="B6" s="11" t="s">
        <v>77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7"/>
      <c r="I6" s="18"/>
    </row>
    <row r="7" spans="2:9" ht="12.75">
      <c r="B7" s="12" t="s">
        <v>76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7"/>
      <c r="I7" s="18"/>
    </row>
    <row r="8" spans="2:9" ht="12.75">
      <c r="B8" s="12"/>
      <c r="C8" s="12"/>
      <c r="D8" s="12" t="s">
        <v>35</v>
      </c>
      <c r="E8" s="12" t="s">
        <v>36</v>
      </c>
      <c r="F8" s="12" t="s">
        <v>37</v>
      </c>
      <c r="G8" s="12" t="s">
        <v>38</v>
      </c>
      <c r="H8" s="17"/>
      <c r="I8" s="18"/>
    </row>
    <row r="9" spans="2:9" ht="12.75">
      <c r="B9" s="13"/>
      <c r="C9" s="13"/>
      <c r="D9" s="13"/>
      <c r="E9" s="13"/>
      <c r="F9" s="13" t="s">
        <v>39</v>
      </c>
      <c r="G9" s="13" t="s">
        <v>14</v>
      </c>
      <c r="H9" s="17"/>
      <c r="I9" s="18"/>
    </row>
    <row r="10" spans="2:9" ht="12.75">
      <c r="B10" s="14" t="s">
        <v>40</v>
      </c>
      <c r="C10" s="14">
        <v>1959</v>
      </c>
      <c r="D10" s="14">
        <v>1567</v>
      </c>
      <c r="E10" s="14">
        <v>0.48</v>
      </c>
      <c r="F10" s="14">
        <v>34253</v>
      </c>
      <c r="G10" s="14">
        <v>80.7</v>
      </c>
      <c r="H10" s="18"/>
      <c r="I10" s="18"/>
    </row>
    <row r="11" spans="2:9" ht="12.75">
      <c r="B11" s="14" t="s">
        <v>41</v>
      </c>
      <c r="C11" s="14">
        <v>1970</v>
      </c>
      <c r="D11" s="14">
        <v>1785</v>
      </c>
      <c r="E11" s="14">
        <v>0.7</v>
      </c>
      <c r="F11" s="14">
        <v>50717</v>
      </c>
      <c r="G11" s="14">
        <v>100.2</v>
      </c>
      <c r="H11" s="18"/>
      <c r="I11" s="18"/>
    </row>
    <row r="12" spans="2:9" ht="12.75">
      <c r="B12" s="14" t="s">
        <v>42</v>
      </c>
      <c r="C12" s="14">
        <v>1958</v>
      </c>
      <c r="D12" s="14">
        <v>423</v>
      </c>
      <c r="E12" s="14">
        <v>0.43</v>
      </c>
      <c r="F12" s="14">
        <v>4401</v>
      </c>
      <c r="G12" s="14">
        <v>11.2</v>
      </c>
      <c r="H12" s="18"/>
      <c r="I12" s="18"/>
    </row>
    <row r="13" spans="2:9" ht="12.75">
      <c r="B13" s="15" t="s">
        <v>43</v>
      </c>
      <c r="C13" s="14"/>
      <c r="D13" s="14"/>
      <c r="E13" s="14"/>
      <c r="F13" s="14">
        <f>SUM(F10:F12)</f>
        <v>89371</v>
      </c>
      <c r="G13" s="14">
        <f>SUM(G10:G12)</f>
        <v>192.1</v>
      </c>
      <c r="H13" s="18"/>
      <c r="I13" s="18"/>
    </row>
    <row r="16" spans="2:5" ht="12.75">
      <c r="B16" t="s">
        <v>22</v>
      </c>
      <c r="E16" t="s">
        <v>23</v>
      </c>
    </row>
    <row r="20" ht="12.75">
      <c r="B20" t="s">
        <v>75</v>
      </c>
    </row>
    <row r="21" ht="12.75">
      <c r="C21" t="s">
        <v>44</v>
      </c>
    </row>
    <row r="23" spans="2:9" ht="12.75">
      <c r="B23" s="11" t="s">
        <v>77</v>
      </c>
      <c r="C23" s="11" t="s">
        <v>25</v>
      </c>
      <c r="D23" s="11" t="s">
        <v>26</v>
      </c>
      <c r="E23" s="11" t="s">
        <v>27</v>
      </c>
      <c r="F23" s="11" t="s">
        <v>28</v>
      </c>
      <c r="G23" s="11" t="s">
        <v>29</v>
      </c>
      <c r="H23" s="17"/>
      <c r="I23" s="18"/>
    </row>
    <row r="24" spans="2:9" ht="12.75">
      <c r="B24" s="12" t="s">
        <v>78</v>
      </c>
      <c r="C24" s="12" t="s">
        <v>30</v>
      </c>
      <c r="D24" s="12" t="s">
        <v>31</v>
      </c>
      <c r="E24" s="12" t="s">
        <v>32</v>
      </c>
      <c r="F24" s="12" t="s">
        <v>33</v>
      </c>
      <c r="G24" s="12" t="s">
        <v>34</v>
      </c>
      <c r="H24" s="17"/>
      <c r="I24" s="18"/>
    </row>
    <row r="25" spans="2:9" ht="12.75">
      <c r="B25" s="12"/>
      <c r="C25" s="12"/>
      <c r="D25" s="12" t="s">
        <v>35</v>
      </c>
      <c r="E25" s="12" t="s">
        <v>36</v>
      </c>
      <c r="F25" s="12" t="s">
        <v>37</v>
      </c>
      <c r="G25" s="12" t="s">
        <v>38</v>
      </c>
      <c r="H25" s="17"/>
      <c r="I25" s="18"/>
    </row>
    <row r="26" spans="2:9" ht="12.75">
      <c r="B26" s="13"/>
      <c r="C26" s="13"/>
      <c r="D26" s="13"/>
      <c r="E26" s="13"/>
      <c r="F26" s="13" t="s">
        <v>39</v>
      </c>
      <c r="G26" s="13" t="s">
        <v>14</v>
      </c>
      <c r="H26" s="17"/>
      <c r="I26" s="18"/>
    </row>
    <row r="27" spans="2:9" ht="12.75">
      <c r="B27" s="14" t="s">
        <v>45</v>
      </c>
      <c r="C27" s="14">
        <v>1983</v>
      </c>
      <c r="D27" s="14">
        <v>1232</v>
      </c>
      <c r="E27" s="14">
        <v>0.48</v>
      </c>
      <c r="F27" s="14">
        <v>26931</v>
      </c>
      <c r="G27" s="14">
        <v>63.4</v>
      </c>
      <c r="H27" s="18"/>
      <c r="I27" s="18"/>
    </row>
    <row r="28" spans="2:9" ht="12.75">
      <c r="B28" s="14" t="s">
        <v>46</v>
      </c>
      <c r="C28" s="14">
        <v>2007</v>
      </c>
      <c r="D28" s="14">
        <v>648</v>
      </c>
      <c r="E28" s="14">
        <v>0.7</v>
      </c>
      <c r="F28" s="14">
        <v>18411.6</v>
      </c>
      <c r="G28" s="14">
        <v>36.4</v>
      </c>
      <c r="H28" s="18"/>
      <c r="I28" s="18"/>
    </row>
    <row r="29" spans="2:9" ht="12.75">
      <c r="B29" s="14" t="s">
        <v>47</v>
      </c>
      <c r="C29" s="14"/>
      <c r="D29" s="14"/>
      <c r="E29" s="14"/>
      <c r="F29" s="14"/>
      <c r="G29" s="14">
        <f>SUM(G27:G28)</f>
        <v>99.8</v>
      </c>
      <c r="H29" s="18"/>
      <c r="I29" s="18"/>
    </row>
    <row r="30" spans="2:9" ht="12.75">
      <c r="B30" s="14" t="s">
        <v>48</v>
      </c>
      <c r="C30" s="14">
        <v>1983</v>
      </c>
      <c r="D30" s="14">
        <v>1189</v>
      </c>
      <c r="E30" s="14">
        <v>0.7</v>
      </c>
      <c r="F30" s="14">
        <v>33783</v>
      </c>
      <c r="G30" s="14">
        <v>66.7</v>
      </c>
      <c r="H30" s="18"/>
      <c r="I30" s="18"/>
    </row>
    <row r="31" spans="2:9" ht="12.75">
      <c r="B31" s="15" t="s">
        <v>43</v>
      </c>
      <c r="C31" s="15"/>
      <c r="D31" s="15"/>
      <c r="E31" s="15"/>
      <c r="F31" s="15"/>
      <c r="G31" s="15">
        <f>SUM(G29:G30)</f>
        <v>166.5</v>
      </c>
      <c r="H31" s="18"/>
      <c r="I31" s="18"/>
    </row>
    <row r="34" spans="2:5" ht="12.75">
      <c r="B34" t="s">
        <v>22</v>
      </c>
      <c r="E34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7"/>
  <sheetViews>
    <sheetView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30.7109375" style="0" customWidth="1"/>
    <col min="3" max="3" width="9.7109375" style="0" customWidth="1"/>
    <col min="4" max="4" width="10.00390625" style="0" customWidth="1"/>
    <col min="5" max="7" width="9.8515625" style="0" customWidth="1"/>
    <col min="10" max="10" width="10.00390625" style="0" customWidth="1"/>
    <col min="11" max="11" width="9.8515625" style="0" customWidth="1"/>
    <col min="12" max="12" width="10.57421875" style="0" customWidth="1"/>
  </cols>
  <sheetData>
    <row r="3" spans="2:12" ht="15">
      <c r="B3" s="1" t="s">
        <v>0</v>
      </c>
      <c r="C3" s="2"/>
      <c r="D3" s="2"/>
      <c r="E3" s="2"/>
      <c r="F3" s="2"/>
      <c r="G3" s="2"/>
      <c r="H3" s="2"/>
      <c r="I3" s="3"/>
      <c r="J3" s="3" t="s">
        <v>1</v>
      </c>
      <c r="K3" s="3"/>
      <c r="L3" s="3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</v>
      </c>
    </row>
    <row r="5" spans="2:12" ht="12.75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</row>
    <row r="6" spans="2:12" ht="12.75">
      <c r="B6" s="6"/>
      <c r="C6" s="7" t="s">
        <v>14</v>
      </c>
      <c r="D6" s="7"/>
      <c r="E6" s="7"/>
      <c r="F6" s="7"/>
      <c r="G6" s="7"/>
      <c r="H6" s="7"/>
      <c r="I6" s="7"/>
      <c r="J6" s="7"/>
      <c r="K6" s="7"/>
      <c r="L6" s="7"/>
    </row>
    <row r="7" spans="2:12" ht="12.75">
      <c r="B7" s="8" t="s">
        <v>15</v>
      </c>
      <c r="C7" s="9">
        <v>1965</v>
      </c>
      <c r="D7" s="10">
        <f aca="true" t="shared" si="0" ref="D7:K7">D8+D9</f>
        <v>399.54791430399996</v>
      </c>
      <c r="E7" s="10">
        <f t="shared" si="0"/>
        <v>357.021358848</v>
      </c>
      <c r="F7" s="10">
        <f t="shared" si="0"/>
        <v>267.26175168000003</v>
      </c>
      <c r="G7" s="10">
        <f t="shared" si="0"/>
        <v>187.923671936</v>
      </c>
      <c r="H7" s="10">
        <f t="shared" si="0"/>
        <v>45.047892735999994</v>
      </c>
      <c r="I7" s="10">
        <f t="shared" si="0"/>
        <v>44.54362528</v>
      </c>
      <c r="J7" s="10">
        <f t="shared" si="0"/>
        <v>135.143678208</v>
      </c>
      <c r="K7" s="10">
        <f t="shared" si="0"/>
        <v>217.507362688</v>
      </c>
      <c r="L7" s="10">
        <v>311</v>
      </c>
    </row>
    <row r="8" spans="2:14" ht="12.75">
      <c r="B8" s="8" t="s">
        <v>16</v>
      </c>
      <c r="C8" s="8">
        <v>58</v>
      </c>
      <c r="D8" s="10">
        <f>D9*N8</f>
        <v>11.787904304</v>
      </c>
      <c r="E8" s="10">
        <f>E9*N8</f>
        <v>10.533238848</v>
      </c>
      <c r="F8" s="10">
        <f>F9*N8</f>
        <v>7.885051680000001</v>
      </c>
      <c r="G8" s="10">
        <f>G9*N8</f>
        <v>5.544331936000001</v>
      </c>
      <c r="H8" s="10">
        <f>H9*N8</f>
        <v>1.3290527359999997</v>
      </c>
      <c r="I8" s="10">
        <f>I9*N8</f>
        <v>1.31417528</v>
      </c>
      <c r="J8" s="10">
        <f>J9*N8</f>
        <v>3.987158208</v>
      </c>
      <c r="K8" s="10">
        <f>K9*N8</f>
        <v>6.417142687999999</v>
      </c>
      <c r="L8" s="10">
        <v>9.2</v>
      </c>
      <c r="N8">
        <v>0.0304</v>
      </c>
    </row>
    <row r="9" spans="2:12" ht="12.75">
      <c r="B9" s="8" t="s">
        <v>17</v>
      </c>
      <c r="C9" s="9">
        <v>1907</v>
      </c>
      <c r="D9" s="10">
        <f aca="true" t="shared" si="1" ref="D9:L9">D10+D11</f>
        <v>387.76000999999997</v>
      </c>
      <c r="E9" s="10">
        <f t="shared" si="1"/>
        <v>346.48812</v>
      </c>
      <c r="F9" s="10">
        <f t="shared" si="1"/>
        <v>259.3767</v>
      </c>
      <c r="G9" s="10">
        <f t="shared" si="1"/>
        <v>182.37934</v>
      </c>
      <c r="H9" s="10">
        <f t="shared" si="1"/>
        <v>43.71883999999999</v>
      </c>
      <c r="I9" s="10">
        <f t="shared" si="1"/>
        <v>43.22945</v>
      </c>
      <c r="J9" s="10">
        <f t="shared" si="1"/>
        <v>131.15652</v>
      </c>
      <c r="K9" s="10">
        <f t="shared" si="1"/>
        <v>211.09022</v>
      </c>
      <c r="L9" s="10">
        <f t="shared" si="1"/>
        <v>301.7905</v>
      </c>
    </row>
    <row r="10" spans="2:14" ht="12.75">
      <c r="B10" s="8" t="s">
        <v>18</v>
      </c>
      <c r="C10" s="8">
        <v>738</v>
      </c>
      <c r="D10" s="21">
        <f>D11*N10</f>
        <v>150.06000999999998</v>
      </c>
      <c r="E10" s="21">
        <f>E11*N10</f>
        <v>134.08811999999998</v>
      </c>
      <c r="F10" s="21">
        <f>F11*N10</f>
        <v>100.3767</v>
      </c>
      <c r="G10" s="21">
        <f>G11*N10</f>
        <v>70.57934</v>
      </c>
      <c r="H10" s="21">
        <f>H11*N10</f>
        <v>16.918839999999996</v>
      </c>
      <c r="I10" s="21">
        <f>I11*N10</f>
        <v>16.72945</v>
      </c>
      <c r="J10" s="21">
        <f>J11*N10</f>
        <v>50.75652</v>
      </c>
      <c r="K10" s="21">
        <f>K11*N10</f>
        <v>81.69022</v>
      </c>
      <c r="L10" s="21">
        <f>L11*N10</f>
        <v>116.7905</v>
      </c>
      <c r="N10">
        <v>0.6313</v>
      </c>
    </row>
    <row r="11" spans="2:12" ht="12.75">
      <c r="B11" s="8" t="s">
        <v>19</v>
      </c>
      <c r="C11" s="9">
        <v>1169</v>
      </c>
      <c r="D11" s="10">
        <v>237.7</v>
      </c>
      <c r="E11" s="10">
        <f aca="true" t="shared" si="2" ref="E11:L11">E12+E13</f>
        <v>212.39999999999998</v>
      </c>
      <c r="F11" s="10">
        <f t="shared" si="2"/>
        <v>159</v>
      </c>
      <c r="G11" s="10">
        <f t="shared" si="2"/>
        <v>111.8</v>
      </c>
      <c r="H11" s="10">
        <f t="shared" si="2"/>
        <v>26.799999999999997</v>
      </c>
      <c r="I11" s="10">
        <f t="shared" si="2"/>
        <v>26.5</v>
      </c>
      <c r="J11" s="10">
        <f t="shared" si="2"/>
        <v>80.4</v>
      </c>
      <c r="K11" s="10">
        <f t="shared" si="2"/>
        <v>129.4</v>
      </c>
      <c r="L11" s="10">
        <f t="shared" si="2"/>
        <v>185</v>
      </c>
    </row>
    <row r="12" spans="2:12" ht="12.75">
      <c r="B12" s="8" t="s">
        <v>20</v>
      </c>
      <c r="C12" s="8">
        <v>359</v>
      </c>
      <c r="D12" s="8">
        <v>80.6</v>
      </c>
      <c r="E12" s="8">
        <v>60.7</v>
      </c>
      <c r="F12" s="8">
        <v>46.2</v>
      </c>
      <c r="G12" s="8">
        <v>31.8</v>
      </c>
      <c r="H12" s="8">
        <v>9.1</v>
      </c>
      <c r="I12" s="8">
        <v>8.9</v>
      </c>
      <c r="J12" s="8">
        <v>23.6</v>
      </c>
      <c r="K12" s="8">
        <v>40.6</v>
      </c>
      <c r="L12" s="8">
        <v>57.5</v>
      </c>
    </row>
    <row r="13" spans="2:12" ht="12.75">
      <c r="B13" s="8" t="s">
        <v>21</v>
      </c>
      <c r="C13" s="8">
        <v>810</v>
      </c>
      <c r="D13" s="8">
        <v>157.1</v>
      </c>
      <c r="E13" s="8">
        <v>151.7</v>
      </c>
      <c r="F13" s="8">
        <v>112.8</v>
      </c>
      <c r="G13" s="8">
        <v>80</v>
      </c>
      <c r="H13" s="8">
        <v>17.7</v>
      </c>
      <c r="I13" s="8">
        <v>17.6</v>
      </c>
      <c r="J13" s="8">
        <v>56.8</v>
      </c>
      <c r="K13" s="8">
        <v>88.8</v>
      </c>
      <c r="L13" s="8">
        <v>127.5</v>
      </c>
    </row>
    <row r="17" spans="2:5" ht="12.75">
      <c r="B17" t="s">
        <v>22</v>
      </c>
      <c r="E17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Исток</cp:lastModifiedBy>
  <dcterms:created xsi:type="dcterms:W3CDTF">1996-10-08T23:32:33Z</dcterms:created>
  <dcterms:modified xsi:type="dcterms:W3CDTF">2015-05-27T07:02:26Z</dcterms:modified>
  <cp:category/>
  <cp:version/>
  <cp:contentType/>
  <cp:contentStatus/>
</cp:coreProperties>
</file>